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<sst xmlns="http://schemas.openxmlformats.org/spreadsheetml/2006/main" count="33" uniqueCount="33">
  <si>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</si>
  <si>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TVZ010</t>
  </si>
  <si>
    <t xml:space="preserve">U</t>
  </si>
  <si>
    <t xml:space="preserve">Système de contrôle centralisé.</t>
  </si>
  <si>
    <r>
      <rPr>
        <sz val="8.25"/>
        <color rgb="FF000000"/>
        <rFont val="Arial"/>
        <family val="2"/>
      </rPr>
      <t xml:space="preserve">Système de contrôle centralisé Innobus Pro6 "AIRZONE", constitué de plaque centrale de système, AZCE6IBPRO6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ou BACnet, avec, câble électrique avec conducteur en cuivre électrolytique recuit sans étamage, de 2x0,5+2x0,22 mm² de section, AZX6CABLEBUS15, câble électrique avec conducteur en cuivre électrolytique de classe 5, de 2x0,75 mm² de section, AZX6CABLERN100.</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</si>
  <si>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</si>
  <si>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</si>
  <si>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</si>
  <si>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</si>
  <si>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</si>
  <si>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</si>
  <si>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mt42air614a</t>
  </si>
  <si>
    <t xml:space="preserve">Plaque centrale de système, AZCE6IBPRO6 "AIRZONE", avec contrôle et gestion de l'état des thermostats de chacune des zones, avec un maximum de 6 zones, sorties d'alimentation pour éléments motorisés, avec un maximum de 8 moteurs, contrôle de proportionnalité pour registres motorisés (5 étapes de réglage), sorties de relais pour marche-arrêt d'équipement et ventilation mécanique contrôlée (VMC), gestion d'interfaces de contrôle d'équipements à détente directe, communication avec d'autres centrales et équipements de contrôle intégral de l'installation, communications avec d'autres systèmes de contrôle externe via un port avec protocole de communication Modbus pour l'intégration dans le système de gestion des bâtiments (BMS), directe ou avec des interfaces KNX ou BACnet.</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</si>
  <si>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</si>
  <si>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</si>
  <si>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</si>
  <si>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</si>
  <si>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mt42air900y</t>
  </si>
  <si>
    <t xml:space="preserve">Câble électrique avec conducteur en cuivre électrolytique recuit sans étamage, de 2x0,5+2x0,22 mm² de section, AZX6CABLEBUS15 "AIRZONE", avec isolation de PVC/A, fourni en rouleaux de 15 m</t>
  </si>
  <si>
    <t xml:space="preserve">m</t>
  </si>
  <si>
    <t xml:space="preserve">mt42air905e</t>
  </si>
  <si>
    <t xml:space="preserve">Câble électrique avec conducteur en cuivre électrolytique de classe 5, de 2x0,75 mm² de section, AZX6CABLERN100 "AIRZONE", avec isolation de PVC type TI-2, fourni en rouleaux de 100 m.</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</si>
  <si>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</si>
  <si>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</si>
  <si>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</si>
  <si>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</si>
  <si>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</si>
  <si>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</si>
  <si>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</si>
  <si>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</si>
  <si>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</si>
  <si>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99,17€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</si>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</sst>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57" customWidth="1"/>
    <col min="3" max="3" width="1.36" customWidth="1"/>
    <col min="4" max="4" width="78.54"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97.50" thickBot="1" customHeight="1">
      <c r="A9" s="7" t="s">
        <v>11</v>
      </c>
      <c r="B9" s="7"/>
      <c r="C9" s="7" t="s">
        <v>12</v>
      </c>
      <c r="D9" s="7"/>
      <c r="E9" s="9">
        <v>1</v>
      </c>
      <c r="F9" s="11" t="s">
        <v>13</v>
      </c>
      <c r="G9" s="13">
        <v>285.35</v>
      </c>
      <c r="H9" s="13">
        <f ca="1">ROUND(INDIRECT(ADDRESS(ROW()+(0), COLUMN()+(-3), 1))*INDIRECT(ADDRESS(ROW()+(0), COLUMN()+(-1), 1)), 2)</f>
        <v>285.35</v>
      </c>
    </row>
    <row r="10" spans="1:8" ht="55.50" thickBot="1" customHeight="1">
      <c r="A10" s="14" t="s">
        <v>14</v>
      </c>
      <c r="B10" s="14"/>
      <c r="C10" s="14" t="s">
        <v>15</v>
      </c>
      <c r="D10" s="14"/>
      <c r="E10" s="15">
        <v>20</v>
      </c>
      <c r="F10" s="16" t="s">
        <v>16</v>
      </c>
      <c r="G10" s="17">
        <v>0.26</v>
      </c>
      <c r="H10" s="17">
        <f ca="1">ROUND(INDIRECT(ADDRESS(ROW()+(0), COLUMN()+(-3), 1))*INDIRECT(ADDRESS(ROW()+(0), COLUMN()+(-1), 1)), 2)</f>
        <v>5.2</v>
      </c>
    </row>
    <row r="11" spans="1:8" ht="34.50" thickBot="1" customHeight="1">
      <c r="A11" s="14" t="s">
        <v>17</v>
      </c>
      <c r="B11" s="14"/>
      <c r="C11" s="14" t="s">
        <v>18</v>
      </c>
      <c r="D11" s="14"/>
      <c r="E11" s="15">
        <v>10</v>
      </c>
      <c r="F11" s="16" t="s">
        <v>19</v>
      </c>
      <c r="G11" s="17">
        <v>0.93</v>
      </c>
      <c r="H11" s="17">
        <f ca="1">ROUND(INDIRECT(ADDRESS(ROW()+(0), COLUMN()+(-3), 1))*INDIRECT(ADDRESS(ROW()+(0), COLUMN()+(-1), 1)), 2)</f>
        <v>9.3</v>
      </c>
    </row>
    <row r="12" spans="1:8" ht="34.50" thickBot="1" customHeight="1">
      <c r="A12" s="14" t="s">
        <v>20</v>
      </c>
      <c r="B12" s="14"/>
      <c r="C12" s="14" t="s">
        <v>21</v>
      </c>
      <c r="D12" s="14"/>
      <c r="E12" s="15">
        <v>10</v>
      </c>
      <c r="F12" s="16" t="s">
        <v>22</v>
      </c>
      <c r="G12" s="17">
        <v>0.5</v>
      </c>
      <c r="H12" s="17">
        <f ca="1">ROUND(INDIRECT(ADDRESS(ROW()+(0), COLUMN()+(-3), 1))*INDIRECT(ADDRESS(ROW()+(0), COLUMN()+(-1), 1)), 2)</f>
        <v>5</v>
      </c>
    </row>
    <row r="13" spans="1:8" ht="13.50" thickBot="1" customHeight="1">
      <c r="A13" s="14" t="s">
        <v>23</v>
      </c>
      <c r="B13" s="14"/>
      <c r="C13" s="14" t="s">
        <v>24</v>
      </c>
      <c r="D13" s="14"/>
      <c r="E13" s="15">
        <v>0.432</v>
      </c>
      <c r="F13" s="16" t="s">
        <v>25</v>
      </c>
      <c r="G13" s="17">
        <v>26.37</v>
      </c>
      <c r="H13" s="17">
        <f ca="1">ROUND(INDIRECT(ADDRESS(ROW()+(0), COLUMN()+(-3), 1))*INDIRECT(ADDRESS(ROW()+(0), COLUMN()+(-1), 1)), 2)</f>
        <v>11.39</v>
      </c>
    </row>
    <row r="14" spans="1:8" ht="13.50" thickBot="1" customHeight="1">
      <c r="A14" s="14" t="s">
        <v>26</v>
      </c>
      <c r="B14" s="14"/>
      <c r="C14" s="18" t="s">
        <v>27</v>
      </c>
      <c r="D14" s="18"/>
      <c r="E14" s="19">
        <v>0.346</v>
      </c>
      <c r="F14" s="20" t="s">
        <v>28</v>
      </c>
      <c r="G14" s="21">
        <v>22.62</v>
      </c>
      <c r="H14" s="21">
        <f ca="1">ROUND(INDIRECT(ADDRESS(ROW()+(0), COLUMN()+(-3), 1))*INDIRECT(ADDRESS(ROW()+(0), COLUMN()+(-1), 1)), 2)</f>
        <v>7.83</v>
      </c>
    </row>
    <row r="15" spans="1:8" ht="13.50" thickBot="1" customHeight="1">
      <c r="A15" s="18"/>
      <c r="B15" s="18"/>
      <c r="C15" s="5" t="s">
        <v>29</v>
      </c>
      <c r="D15" s="5"/>
      <c r="E15" s="22">
        <v>2</v>
      </c>
      <c r="F15" s="23" t="s">
        <v>30</v>
      </c>
      <c r="G15" s="24">
        <f ca="1">ROUND(SUM(INDIRECT(ADDRESS(ROW()+(-1), COLUMN()+(1), 1)),INDIRECT(ADDRESS(ROW()+(-2), COLUMN()+(1), 1)),INDIRECT(ADDRESS(ROW()+(-3), COLUMN()+(1), 1)),INDIRECT(ADDRESS(ROW()+(-4), COLUMN()+(1), 1)),INDIRECT(ADDRESS(ROW()+(-5), COLUMN()+(1), 1)),INDIRECT(ADDRESS(ROW()+(-6), COLUMN()+(1), 1))), 2)</f>
        <v>324.07</v>
      </c>
      <c r="H15" s="24">
        <f ca="1">ROUND(INDIRECT(ADDRESS(ROW()+(0), COLUMN()+(-3), 1))*INDIRECT(ADDRESS(ROW()+(0), COLUMN()+(-1), 1))/100, 2)</f>
        <v>6.48</v>
      </c>
    </row>
    <row r="16" spans="1:8" ht="13.50" thickBot="1" customHeight="1">
      <c r="A16" s="25" t="s">
        <v>31</v>
      </c>
      <c r="B16" s="25"/>
      <c r="C16" s="26"/>
      <c r="D16" s="26"/>
      <c r="E16" s="26"/>
      <c r="F16" s="27"/>
      <c r="G16" s="25" t="s">
        <v>32</v>
      </c>
      <c r="H16" s="28">
        <f ca="1">ROUND(SUM(INDIRECT(ADDRESS(ROW()+(-1), COLUMN()+(0), 1)),INDIRECT(ADDRESS(ROW()+(-2), COLUMN()+(0), 1)),INDIRECT(ADDRESS(ROW()+(-3), COLUMN()+(0), 1)),INDIRECT(ADDRESS(ROW()+(-4), COLUMN()+(0), 1)),INDIRECT(ADDRESS(ROW()+(-5), COLUMN()+(0), 1)),INDIRECT(ADDRESS(ROW()+(-6), COLUMN()+(0), 1)),INDIRECT(ADDRESS(ROW()+(-7), COLUMN()+(0), 1))), 2)</f>
        <v>330.55</v>
      </c>
    </row>
  </sheetData>
  <mergeCells count="2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E16"/>
  </mergeCells>
  <pageMargins left="0.147638" right="0.147638" top="0.206693" bottom="0.206693" header="0.0" footer="0.0"/>
  <pageSetup paperSize="9" orientation="portrait"/>
  <rowBreaks count="0" manualBreakCount="0">
    </rowBreaks>
</worksheet>
</file>